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18\CUENTA PUBLICA 2018\CUARTO TRIMESTRE\LDF PDF\"/>
    </mc:Choice>
  </mc:AlternateContent>
  <bookViews>
    <workbookView xWindow="600" yWindow="675" windowWidth="28035" windowHeight="12030"/>
  </bookViews>
  <sheets>
    <sheet name="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60" i="3" l="1"/>
  <c r="F60" i="3"/>
  <c r="E60" i="3"/>
  <c r="F38" i="3"/>
  <c r="E38" i="3"/>
  <c r="D60" i="3"/>
  <c r="G67" i="3" l="1"/>
  <c r="E72" i="3"/>
  <c r="C72" i="3"/>
  <c r="D67" i="3"/>
  <c r="D72" i="3" s="1"/>
  <c r="H67" i="3"/>
  <c r="F67" i="3"/>
  <c r="E67" i="3"/>
  <c r="C67" i="3"/>
  <c r="F43" i="3"/>
  <c r="E43" i="3"/>
  <c r="D43" i="3"/>
  <c r="C43" i="3"/>
  <c r="E65" i="3"/>
  <c r="E52" i="3"/>
  <c r="G36" i="3"/>
  <c r="H36" i="3" s="1"/>
  <c r="H43" i="3" s="1"/>
  <c r="H72" i="3" s="1"/>
  <c r="G43" i="3" l="1"/>
  <c r="F72" i="3"/>
  <c r="G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<sst xmlns="http://schemas.openxmlformats.org/spreadsheetml/2006/main" count="74" uniqueCount="74">
  <si>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</si>
  <si>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</si>
  <si>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</si>
  <si>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</si>
  <si>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</si>
  <si>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</si>
  <si>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</si>
  <si>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</si>
  <si>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</si>
  <si>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</si>
  <si>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</si>
  <si>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</si>
  <si>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</si>
  <si>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</si>
  <si>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</si>
  <si>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</si>
  <si>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</si>
  <si>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</si>
  <si>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</si>
  <si>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</si>
  <si>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</si>
  <si>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</si>
  <si>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</si>
  <si>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</si>
  <si>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</si>
  <si>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</si>
  <si>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</si>
  <si>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</si>
  <si>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</si>
  <si>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</si>
  <si>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</si>
  <si>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</si>
  <si>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</si>
  <si>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</si>
  <si>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</si>
  <si>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</si>
  <si>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</si>
  <si>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</si>
  <si>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</si>
  <si>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</si>
  <si>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</si>
  <si>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</si>
  <si>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</si>
  <si>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</si>
  <si>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</si>
  <si>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</si>
  <si>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</si>
  <si>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</si>
  <si>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</si>
  <si>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</si>
  <si>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</si>
  <si>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</si>
  <si>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</si>
  <si>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</si>
  <si>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</si>
  <si>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</si>
  <si>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</si>
  <si>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</si>
  <si>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</si>
  <si>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</si>
  <si>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</si>
  <si>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</si>
  <si>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</si>
  <si>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</si>
  <si>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</si>
  <si>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</si>
  <si>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</si>
  <si>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</si>
  <si>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</si>
  <si>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</si>
  <si>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</si>
  <si>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DEL ISTMO</t>
  </si>
  <si>
    <t xml:space="preserve">      h11) Fondo de Estabilización de los Ingresos de las Entidades Federativas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</si>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</sst>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5" fillId="0" borderId="0" xfId="0" applyFont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4" fontId="1" fillId="0" borderId="10" xfId="0" applyNumberFormat="1" applyFont="1" applyFill="1" applyBorder="1"/>
    <xf numFmtId="4" fontId="0" fillId="0" borderId="0" xfId="0" applyNumberForma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568954</xdr:colOff>
      <xdr:row>1</xdr:row>
      <xdr:rowOff>165707</xdr:rowOff>
    </xdr:from>
    <xdr:to>
      <xdr:col>6</xdr:col>
      <xdr:colOff>642936</xdr:colOff>
      <xdr:row>1</xdr:row>
      <xdr:rowOff>813407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5673" y="463363"/>
          <a:ext cx="249095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684273</xdr:colOff>
      <xdr:row>1</xdr:row>
      <xdr:rowOff>23812</xdr:rowOff>
    </xdr:from>
    <xdr:to>
      <xdr:col>7</xdr:col>
      <xdr:colOff>266700</xdr:colOff>
      <xdr:row>1</xdr:row>
      <xdr:rowOff>809624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7961" y="321468"/>
          <a:ext cx="653989" cy="785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297656</xdr:colOff>
      <xdr:row>0</xdr:row>
      <xdr:rowOff>273844</xdr:rowOff>
    </xdr:from>
    <xdr:to>
      <xdr:col>7</xdr:col>
      <xdr:colOff>1140620</xdr:colOff>
      <xdr:row>1</xdr:row>
      <xdr:rowOff>821532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906" y="273844"/>
          <a:ext cx="842964" cy="84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2"/>
  <sheetViews>
    <sheetView tabSelected="1" zoomScale="80" zoomScaleNormal="80" workbookViewId="0">
      <selection activeCell="E81" sqref="E81:G84"/>
    </sheetView>
  </sheetViews>
  <sheetFormatPr baseColWidth="10" defaultRowHeight="15" x14ac:dyDescent="0.25"/>
  <cols>
    <col min="2" max="2" width="72.28515625" customWidth="1"/>
    <col min="3" max="3" width="18.140625" customWidth="1"/>
    <col min="4" max="4" width="18.5703125" customWidth="1"/>
    <col min="5" max="5" width="17.42578125" customWidth="1"/>
    <col min="6" max="6" width="18.7109375" customWidth="1"/>
    <col min="7" max="7" width="16.140625" customWidth="1"/>
    <col min="8" max="8" width="18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4"/>
      <c r="C2" s="7"/>
      <c r="D2" s="7"/>
      <c r="E2" s="7"/>
      <c r="F2" s="7"/>
      <c r="G2" s="7"/>
      <c r="H2" s="27"/>
    </row>
    <row r="3" spans="2:8" s="6" customFormat="1" ht="21" x14ac:dyDescent="0.25">
      <c r="B3" s="36" t="s">
        <v>71</v>
      </c>
      <c r="C3" s="37"/>
      <c r="D3" s="37"/>
      <c r="E3" s="37"/>
      <c r="F3" s="37"/>
      <c r="G3" s="37"/>
      <c r="H3" s="38"/>
    </row>
    <row r="4" spans="2:8" s="6" customFormat="1" x14ac:dyDescent="0.25">
      <c r="B4" s="39" t="s">
        <v>2</v>
      </c>
      <c r="C4" s="40"/>
      <c r="D4" s="40"/>
      <c r="E4" s="40"/>
      <c r="F4" s="40"/>
      <c r="G4" s="40"/>
      <c r="H4" s="41"/>
    </row>
    <row r="5" spans="2:8" s="6" customFormat="1" x14ac:dyDescent="0.25">
      <c r="B5" s="39" t="s">
        <v>73</v>
      </c>
      <c r="C5" s="40"/>
      <c r="D5" s="40"/>
      <c r="E5" s="40"/>
      <c r="F5" s="40"/>
      <c r="G5" s="40"/>
      <c r="H5" s="41"/>
    </row>
    <row r="6" spans="2:8" s="6" customFormat="1" x14ac:dyDescent="0.25">
      <c r="B6" s="42" t="s">
        <v>0</v>
      </c>
      <c r="C6" s="43"/>
      <c r="D6" s="43"/>
      <c r="E6" s="43"/>
      <c r="F6" s="43"/>
      <c r="G6" s="43"/>
      <c r="H6" s="44"/>
    </row>
    <row r="7" spans="2:8" x14ac:dyDescent="0.25">
      <c r="B7" s="45" t="s">
        <v>3</v>
      </c>
      <c r="C7" s="33" t="s">
        <v>4</v>
      </c>
      <c r="D7" s="34"/>
      <c r="E7" s="34"/>
      <c r="F7" s="34"/>
      <c r="G7" s="35"/>
      <c r="H7" s="47" t="s">
        <v>5</v>
      </c>
    </row>
    <row r="8" spans="2:8" ht="30" x14ac:dyDescent="0.25">
      <c r="B8" s="46"/>
      <c r="C8" s="15" t="s">
        <v>6</v>
      </c>
      <c r="D8" s="8" t="s">
        <v>7</v>
      </c>
      <c r="E8" s="15" t="s">
        <v>8</v>
      </c>
      <c r="F8" s="15" t="s">
        <v>1</v>
      </c>
      <c r="G8" s="15" t="s">
        <v>9</v>
      </c>
      <c r="H8" s="47"/>
    </row>
    <row r="9" spans="2:8" x14ac:dyDescent="0.25">
      <c r="B9" s="16"/>
      <c r="C9" s="17"/>
      <c r="D9" s="10"/>
      <c r="E9" s="18"/>
      <c r="F9" s="18"/>
      <c r="G9" s="18"/>
      <c r="H9" s="16"/>
    </row>
    <row r="10" spans="2:8" x14ac:dyDescent="0.25">
      <c r="B10" s="19" t="s">
        <v>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2:8" x14ac:dyDescent="0.25">
      <c r="B11" s="20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5">
      <c r="B12" s="20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x14ac:dyDescent="0.25">
      <c r="B13" s="20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x14ac:dyDescent="0.25">
      <c r="B14" s="20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2:8" x14ac:dyDescent="0.25">
      <c r="B15" s="20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2:8" x14ac:dyDescent="0.25">
      <c r="B16" s="20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2:8" x14ac:dyDescent="0.25">
      <c r="B17" s="20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5">
      <c r="B18" s="20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5">
      <c r="B19" s="21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5">
      <c r="B20" s="21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x14ac:dyDescent="0.25">
      <c r="B21" s="21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x14ac:dyDescent="0.25">
      <c r="B22" s="21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2:8" x14ac:dyDescent="0.25">
      <c r="B23" s="21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2:8" x14ac:dyDescent="0.25">
      <c r="B24" s="21" t="s">
        <v>24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x14ac:dyDescent="0.25">
      <c r="B25" s="21" t="s">
        <v>25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x14ac:dyDescent="0.25">
      <c r="B26" s="21" t="s">
        <v>26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x14ac:dyDescent="0.25">
      <c r="B27" s="21" t="s">
        <v>27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2:8" x14ac:dyDescent="0.25">
      <c r="B28" s="21" t="s">
        <v>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x14ac:dyDescent="0.25">
      <c r="B29" s="30" t="s">
        <v>72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</row>
    <row r="30" spans="2:8" x14ac:dyDescent="0.25">
      <c r="B30" s="20" t="s">
        <v>29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2:8" x14ac:dyDescent="0.25">
      <c r="B31" s="21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2:8" x14ac:dyDescent="0.25">
      <c r="B32" s="2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</row>
    <row r="33" spans="2:8" x14ac:dyDescent="0.25">
      <c r="B33" s="2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x14ac:dyDescent="0.25">
      <c r="B34" s="2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2:8" x14ac:dyDescent="0.25">
      <c r="B35" s="2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2:8" x14ac:dyDescent="0.25">
      <c r="B36" s="20" t="s">
        <v>35</v>
      </c>
      <c r="C36" s="29">
        <v>59603298</v>
      </c>
      <c r="D36" s="29">
        <v>0</v>
      </c>
      <c r="E36" s="29">
        <v>59586676.07</v>
      </c>
      <c r="F36" s="29">
        <v>59586676.07</v>
      </c>
      <c r="G36" s="29">
        <f>+F36</f>
        <v>59586676.07</v>
      </c>
      <c r="H36" s="29">
        <f>+F36-G36</f>
        <v>0</v>
      </c>
    </row>
    <row r="37" spans="2:8" x14ac:dyDescent="0.25">
      <c r="B37" s="20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8" x14ac:dyDescent="0.25">
      <c r="B38" s="21" t="s">
        <v>37</v>
      </c>
      <c r="C38" s="12">
        <v>0</v>
      </c>
      <c r="D38" s="12">
        <v>0</v>
      </c>
      <c r="E38" s="29">
        <f>12319307.59+83164</f>
        <v>12402471.59</v>
      </c>
      <c r="F38" s="29">
        <f>12319307.59+83164</f>
        <v>12402471.59</v>
      </c>
      <c r="G38" s="29">
        <v>12402471.59</v>
      </c>
      <c r="H38" s="12">
        <v>0</v>
      </c>
    </row>
    <row r="39" spans="2:8" x14ac:dyDescent="0.25">
      <c r="B39" s="20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2:8" x14ac:dyDescent="0.25">
      <c r="B40" s="21" t="s">
        <v>39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</row>
    <row r="41" spans="2:8" x14ac:dyDescent="0.25">
      <c r="B41" s="21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</row>
    <row r="42" spans="2:8" x14ac:dyDescent="0.25">
      <c r="B42" s="3"/>
      <c r="C42" s="12"/>
      <c r="D42" s="12"/>
      <c r="E42" s="12"/>
      <c r="F42" s="12"/>
      <c r="G42" s="12"/>
      <c r="H42" s="12"/>
    </row>
    <row r="43" spans="2:8" x14ac:dyDescent="0.25">
      <c r="B43" s="22" t="s">
        <v>41</v>
      </c>
      <c r="C43" s="28">
        <f>SUM(C10:C42)</f>
        <v>59603298</v>
      </c>
      <c r="D43" s="28">
        <f t="shared" ref="D43:H43" si="0">SUM(D10:D42)</f>
        <v>0</v>
      </c>
      <c r="E43" s="28">
        <f t="shared" si="0"/>
        <v>71989147.659999996</v>
      </c>
      <c r="F43" s="28">
        <f t="shared" si="0"/>
        <v>71989147.659999996</v>
      </c>
      <c r="G43" s="28">
        <f t="shared" si="0"/>
        <v>71989147.659999996</v>
      </c>
      <c r="H43" s="28">
        <f t="shared" si="0"/>
        <v>0</v>
      </c>
    </row>
    <row r="44" spans="2:8" x14ac:dyDescent="0.25">
      <c r="B44" s="19" t="s">
        <v>42</v>
      </c>
      <c r="C44" s="3"/>
      <c r="D44" s="3"/>
      <c r="E44" s="3"/>
      <c r="F44" s="3"/>
      <c r="G44" s="3"/>
      <c r="H44" s="11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9" t="s">
        <v>43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</row>
    <row r="47" spans="2:8" x14ac:dyDescent="0.25">
      <c r="B47" s="20" t="s">
        <v>44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25">
      <c r="B48" s="21" t="s">
        <v>45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2:8" x14ac:dyDescent="0.25">
      <c r="B49" s="21" t="s">
        <v>46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</row>
    <row r="50" spans="2:8" x14ac:dyDescent="0.25">
      <c r="B50" s="21" t="s">
        <v>47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</row>
    <row r="51" spans="2:8" ht="30" x14ac:dyDescent="0.25">
      <c r="B51" s="23" t="s">
        <v>48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</row>
    <row r="52" spans="2:8" x14ac:dyDescent="0.25">
      <c r="B52" s="21" t="s">
        <v>49</v>
      </c>
      <c r="C52" s="29">
        <v>0</v>
      </c>
      <c r="D52" s="29">
        <v>10325819.02</v>
      </c>
      <c r="E52" s="29">
        <f>+D52</f>
        <v>10325819.02</v>
      </c>
      <c r="F52" s="29">
        <v>10325819.01</v>
      </c>
      <c r="G52" s="29">
        <v>10325819.01</v>
      </c>
      <c r="H52" s="29">
        <v>0</v>
      </c>
    </row>
    <row r="53" spans="2:8" x14ac:dyDescent="0.25">
      <c r="B53" s="21" t="s">
        <v>50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</row>
    <row r="54" spans="2:8" ht="30" x14ac:dyDescent="0.25">
      <c r="B54" s="23" t="s">
        <v>51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</row>
    <row r="55" spans="2:8" ht="30" x14ac:dyDescent="0.25">
      <c r="B55" s="23" t="s">
        <v>52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</row>
    <row r="56" spans="2:8" x14ac:dyDescent="0.25">
      <c r="B56" s="20" t="s">
        <v>53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</row>
    <row r="57" spans="2:8" x14ac:dyDescent="0.25">
      <c r="B57" s="21" t="s">
        <v>54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</row>
    <row r="58" spans="2:8" x14ac:dyDescent="0.25">
      <c r="B58" s="21" t="s">
        <v>55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</row>
    <row r="59" spans="2:8" x14ac:dyDescent="0.25">
      <c r="B59" s="21" t="s">
        <v>56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</row>
    <row r="60" spans="2:8" x14ac:dyDescent="0.25">
      <c r="B60" s="21" t="s">
        <v>57</v>
      </c>
      <c r="C60" s="12">
        <v>0</v>
      </c>
      <c r="D60" s="29">
        <f>842057.11+806709+1487353.85+880261.76+1177572</f>
        <v>5193953.72</v>
      </c>
      <c r="E60" s="29">
        <f>842057.11+806709+1487353.85+880261.76+1177572</f>
        <v>5193953.72</v>
      </c>
      <c r="F60" s="29">
        <f>842057.11+803348+574378.37+797813.79+175067.62</f>
        <v>3192664.89</v>
      </c>
      <c r="G60" s="29">
        <f>842057.11+803348+574378.37+797813.79+175067.62</f>
        <v>3192664.89</v>
      </c>
      <c r="H60" s="12">
        <v>0</v>
      </c>
    </row>
    <row r="61" spans="2:8" x14ac:dyDescent="0.25">
      <c r="B61" s="20" t="s">
        <v>58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</row>
    <row r="62" spans="2:8" ht="30" x14ac:dyDescent="0.25">
      <c r="B62" s="23" t="s">
        <v>59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x14ac:dyDescent="0.25">
      <c r="B63" s="21" t="s">
        <v>60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</row>
    <row r="64" spans="2:8" x14ac:dyDescent="0.25">
      <c r="B64" s="20" t="s">
        <v>61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</row>
    <row r="65" spans="2:8" x14ac:dyDescent="0.25">
      <c r="B65" s="20" t="s">
        <v>62</v>
      </c>
      <c r="C65" s="29">
        <v>20312408</v>
      </c>
      <c r="D65" s="29">
        <v>0</v>
      </c>
      <c r="E65" s="29">
        <f>+C65</f>
        <v>20312408</v>
      </c>
      <c r="F65" s="29">
        <v>20279278</v>
      </c>
      <c r="G65" s="29">
        <v>20279278</v>
      </c>
      <c r="H65" s="29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2" t="s">
        <v>63</v>
      </c>
      <c r="C67" s="28">
        <f>SUM(C46:C66)</f>
        <v>20312408</v>
      </c>
      <c r="D67" s="28">
        <f>SUM(D46:D66)</f>
        <v>15519772.739999998</v>
      </c>
      <c r="E67" s="28">
        <f t="shared" ref="E67:H67" si="1">SUM(E46:E66)</f>
        <v>35832180.739999995</v>
      </c>
      <c r="F67" s="28">
        <f t="shared" si="1"/>
        <v>33797761.899999999</v>
      </c>
      <c r="G67" s="28">
        <f t="shared" si="1"/>
        <v>33797761.899999999</v>
      </c>
      <c r="H67" s="28">
        <f t="shared" si="1"/>
        <v>0</v>
      </c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2" t="s">
        <v>64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</row>
    <row r="70" spans="2:8" x14ac:dyDescent="0.25">
      <c r="B70" s="24" t="s">
        <v>65</v>
      </c>
      <c r="C70" s="12"/>
      <c r="D70" s="12"/>
      <c r="E70" s="12"/>
      <c r="F70" s="12"/>
      <c r="G70" s="12"/>
      <c r="H70" s="12"/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2" t="s">
        <v>66</v>
      </c>
      <c r="C72" s="31">
        <f>+C43+C67+C69</f>
        <v>79915706</v>
      </c>
      <c r="D72" s="31">
        <f t="shared" ref="D72:H72" si="2">+D43+D67+D69</f>
        <v>15519772.739999998</v>
      </c>
      <c r="E72" s="31">
        <f t="shared" si="2"/>
        <v>107821328.39999999</v>
      </c>
      <c r="F72" s="31">
        <f t="shared" si="2"/>
        <v>105786909.56</v>
      </c>
      <c r="G72" s="31">
        <f t="shared" si="2"/>
        <v>105786909.56</v>
      </c>
      <c r="H72" s="31">
        <f t="shared" si="2"/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67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</row>
    <row r="75" spans="2:8" ht="30" x14ac:dyDescent="0.25">
      <c r="B75" s="25" t="s">
        <v>68</v>
      </c>
      <c r="C75" s="12"/>
      <c r="D75" s="12"/>
      <c r="E75" s="12"/>
      <c r="F75" s="12"/>
      <c r="G75" s="12"/>
      <c r="H75" s="12"/>
    </row>
    <row r="76" spans="2:8" ht="30" x14ac:dyDescent="0.25">
      <c r="B76" s="25" t="s">
        <v>69</v>
      </c>
      <c r="C76" s="12"/>
      <c r="D76" s="12"/>
      <c r="E76" s="12"/>
      <c r="F76" s="12"/>
      <c r="G76" s="12"/>
      <c r="H76" s="12"/>
    </row>
    <row r="77" spans="2:8" x14ac:dyDescent="0.25">
      <c r="B77" s="26" t="s">
        <v>70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</row>
    <row r="78" spans="2:8" x14ac:dyDescent="0.25">
      <c r="B78" s="13"/>
      <c r="C78" s="9"/>
      <c r="D78" s="9"/>
      <c r="E78" s="9"/>
      <c r="F78" s="9"/>
      <c r="G78" s="9"/>
      <c r="H78" s="9"/>
    </row>
    <row r="82" spans="5:7" x14ac:dyDescent="0.25">
      <c r="E82" s="32"/>
      <c r="G82" s="32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75:H76 C44:H45 C11:H42 C68:H68 C70:H71 C73:H73 C47:H6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ignoredErrors>
    <ignoredError sqref="G36 D43:H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Yazmin</cp:lastModifiedBy>
  <cp:lastPrinted>2018-10-11T20:25:38Z</cp:lastPrinted>
  <dcterms:created xsi:type="dcterms:W3CDTF">2018-07-04T15:46:54Z</dcterms:created>
  <dcterms:modified xsi:type="dcterms:W3CDTF">2019-01-21T17:28:52Z</dcterms:modified>
</cp:coreProperties>
</file>